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חוברת_עבודה_זו" defaultThemeVersion="124226"/>
  <xr:revisionPtr revIDLastSave="0" documentId="13_ncr:1_{E02E138F-D25A-41ED-B6FD-5CE8BD60247B}" xr6:coauthVersionLast="47" xr6:coauthVersionMax="47" xr10:uidLastSave="{00000000-0000-0000-0000-000000000000}"/>
  <workbookProtection lockStructure="1"/>
  <bookViews>
    <workbookView xWindow="28680" yWindow="1005" windowWidth="29040" windowHeight="15840" tabRatio="758" activeTab="1" xr2:uid="{00000000-000D-0000-FFFF-FFFF00000000}"/>
  </bookViews>
  <sheets>
    <sheet name="שער" sheetId="7" r:id="rId1"/>
    <sheet name="הצעת מחיר" sheetId="10" r:id="rId2"/>
  </sheets>
  <definedNames>
    <definedName name="_Toc198048133" localSheetId="1">'הצעת מחיר'!$D$17</definedName>
    <definedName name="_Toc200530129" localSheetId="1">'הצעת מחיר'!$C$15</definedName>
    <definedName name="_Toc200530130" localSheetId="1">'הצעת מחיר'!$D$15</definedName>
    <definedName name="_Toc200530131" localSheetId="1">'הצעת מחיר'!$G$16</definedName>
    <definedName name="_Toc200530132" localSheetId="1">'הצעת מחיר'!$C$17</definedName>
    <definedName name="_Toc200530134" localSheetId="1">'הצעת מחיר'!$E$17</definedName>
    <definedName name="_Toc200530135" localSheetId="1">'הצעת מחיר'!$G$17</definedName>
    <definedName name="_Toc200530136" localSheetId="1">'הצעת מחיר'!$C$18</definedName>
    <definedName name="_Toc200530137" localSheetId="1">'הצעת מחיר'!$D$18</definedName>
    <definedName name="_Toc200530138" localSheetId="1">'הצעת מחיר'!$E$18</definedName>
    <definedName name="_Toc200530139" localSheetId="1">'הצעת מחיר'!$G$18</definedName>
    <definedName name="_Toc200530140" localSheetId="1">'הצעת מחיר'!$C$19</definedName>
    <definedName name="_Toc200530141" localSheetId="1">'הצעת מחיר'!$D$19</definedName>
    <definedName name="_Toc200530142" localSheetId="1">'הצעת מחיר'!$E$19</definedName>
    <definedName name="_Toc200530143" localSheetId="1">'הצעת מחיר'!$G$19</definedName>
    <definedName name="_Toc200530144" localSheetId="1">'הצעת מחיר'!$C$20</definedName>
    <definedName name="_Toc200530145" localSheetId="1">'הצעת מחיר'!$D$20</definedName>
    <definedName name="_Toc200530146" localSheetId="1">'הצעת מחיר'!$E$20</definedName>
    <definedName name="_Toc200530147" localSheetId="1">'הצעת מחיר'!$G$20</definedName>
    <definedName name="_Toc200530148" localSheetId="1">'הצעת מחיר'!$C$21</definedName>
    <definedName name="_Toc200530149" localSheetId="1">'הצעת מחיר'!$D$21</definedName>
    <definedName name="_Toc200530150" localSheetId="1">'הצעת מחיר'!$E$21</definedName>
    <definedName name="_Toc200530151" localSheetId="1">'הצעת מחיר'!$G$21</definedName>
    <definedName name="_Toc200530152" localSheetId="1">'הצעת מחיר'!$C$22</definedName>
    <definedName name="_Toc200530153" localSheetId="1">'הצעת מחיר'!$D$22</definedName>
    <definedName name="_Toc200530154" localSheetId="1">'הצעת מחיר'!$E$22</definedName>
    <definedName name="_Toc200530155" localSheetId="1">'הצעת מחיר'!$G$22</definedName>
    <definedName name="D_1">#REF!</definedName>
    <definedName name="D_2">#REF!</definedName>
    <definedName name="D_3">#REF!</definedName>
    <definedName name="D_4">#REF!</definedName>
    <definedName name="D_5">#REF!</definedName>
    <definedName name="D_6">#REF!</definedName>
    <definedName name="N_1">#REF!</definedName>
    <definedName name="N_2">#REF!</definedName>
    <definedName name="N_3">#REF!</definedName>
    <definedName name="N_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 i="10" l="1"/>
  <c r="I9" i="10" s="1"/>
  <c r="G5" i="10"/>
  <c r="G8" i="10"/>
  <c r="I8" i="10" s="1"/>
  <c r="G7" i="10"/>
  <c r="I7" i="10" s="1"/>
  <c r="G6" i="10"/>
  <c r="I6" i="10" s="1"/>
  <c r="I5" i="10" l="1"/>
  <c r="I10" i="10" s="1"/>
  <c r="G10" i="10"/>
</calcChain>
</file>

<file path=xl/sharedStrings.xml><?xml version="1.0" encoding="utf-8"?>
<sst xmlns="http://schemas.openxmlformats.org/spreadsheetml/2006/main" count="60" uniqueCount="58">
  <si>
    <t>תאריך</t>
  </si>
  <si>
    <r>
      <rPr>
        <sz val="20"/>
        <color theme="1"/>
        <rFont val="Calibri"/>
        <family val="2"/>
        <scheme val="minor"/>
      </rPr>
      <t>מדינת ישראל</t>
    </r>
    <r>
      <rPr>
        <sz val="10"/>
        <rFont val="Arial"/>
        <family val="2"/>
      </rPr>
      <t xml:space="preserve">
</t>
    </r>
    <r>
      <rPr>
        <b/>
        <sz val="22"/>
        <color theme="1"/>
        <rFont val="Calibri"/>
        <family val="2"/>
        <scheme val="minor"/>
      </rPr>
      <t>משרד המשפטים</t>
    </r>
    <r>
      <rPr>
        <b/>
        <sz val="20"/>
        <color theme="1"/>
        <rFont val="Calibri"/>
        <family val="2"/>
        <scheme val="minor"/>
      </rPr>
      <t xml:space="preserve">
</t>
    </r>
    <r>
      <rPr>
        <sz val="16"/>
        <color theme="1"/>
        <rFont val="Calibri"/>
        <family val="2"/>
        <scheme val="minor"/>
      </rPr>
      <t>אגף מערכות מידע</t>
    </r>
  </si>
  <si>
    <t>מזהה הפנייה לקבלת הצעות:</t>
  </si>
  <si>
    <t>נושא הפנייה לקבלת הצעות:</t>
  </si>
  <si>
    <t>שם הגוף המציע:</t>
  </si>
  <si>
    <r>
      <t xml:space="preserve">מזהה הגוף המציע </t>
    </r>
    <r>
      <rPr>
        <sz val="10"/>
        <color theme="1"/>
        <rFont val="Calibri"/>
        <family val="2"/>
        <scheme val="minor"/>
      </rPr>
      <t>(ח.פ/ח.צ/ע.מ וכדו')</t>
    </r>
  </si>
  <si>
    <t>תאריך:</t>
  </si>
  <si>
    <t>חותמת וחתימה:</t>
  </si>
  <si>
    <t>הנחיות למילוי הצעת המחיר</t>
  </si>
  <si>
    <t>סה"כ עלות לצורך השוואת הצעות</t>
  </si>
  <si>
    <t>סה"כ עלות לצורך השוואה
(₪ לפני מע"מ)</t>
  </si>
  <si>
    <t>1. יש להזין את אחוז ההנחה המוצע לכל סוג יועץ מומחה טכנולוגיות הגנת סייבר(רמה ג'), מומחה טכנולוגיות הגנת סייבר(רמה ב'),איש מערכות אבטחת מידע בנפרד.
2. יש לשים לב להוראות המנוסחות בכותרות.
3. יש להדפיס את חוברת העבודה לאחר מילוי הנתונים ולחתום על התדפיס באופן המחייב את המציע. התדפיס יוגש במעטפת הצעת המחיר ביחד עם עותק דיגיטאלי של התדפיס, סרוק בתבנית PDF והמקור בתבנית קובץ Excel.</t>
  </si>
  <si>
    <t>שם הגוף המציע+שם נציג</t>
  </si>
  <si>
    <t>שירותי SOC מנוהל למערכות בענן 
עבור משרד המשפטים</t>
  </si>
  <si>
    <t xml:space="preserve">העלות הבסיסית - עלות חודשית קבועה (ריטיינר) עבור השירותים הבסיסיים לניטור סביבת הענן של המשרד, ועד 2,000 EPS (הכמות הבסיסית). </t>
  </si>
  <si>
    <t>רכיב תשלום</t>
  </si>
  <si>
    <t xml:space="preserve">סימון </t>
  </si>
  <si>
    <t>Pc</t>
  </si>
  <si>
    <t>EPS</t>
  </si>
  <si>
    <t>הצעת המציע</t>
  </si>
  <si>
    <t>כמות לשקלול</t>
  </si>
  <si>
    <t>POP</t>
  </si>
  <si>
    <t>עלות חד פעמית עבור צירוף סביבת ה  On Premise  לשירותים הבסיסיים</t>
  </si>
  <si>
    <t>IR</t>
  </si>
  <si>
    <t>תמורה חודשית קבועה לכוננות צוות ההתערבות</t>
  </si>
  <si>
    <t>D</t>
  </si>
  <si>
    <t>הערות</t>
  </si>
  <si>
    <t>#</t>
  </si>
  <si>
    <t xml:space="preserve">תפקיד </t>
  </si>
  <si>
    <t>תפקיד לפי הוראת תכ"ם 16.2.11 – שירותי מחשוב</t>
  </si>
  <si>
    <t xml:space="preserve">תעריף גג שעתי נכון למועד פרסום המכרז </t>
  </si>
  <si>
    <t>(ב-₪ לפני מע"מ)</t>
  </si>
  <si>
    <t>מנהל הפעילות לשירותי SOC מנוהל</t>
  </si>
  <si>
    <t>1.2 אחראי תחום תפעול ותשתיות רמה ג'</t>
  </si>
  <si>
    <t>מומחה סייבר</t>
  </si>
  <si>
    <t>6.4 מומחה טכנולוגיות הגנת סייבר רמה ב'</t>
  </si>
  <si>
    <t>חוקר פורנזיקה</t>
  </si>
  <si>
    <t>6.4 מומחה טכנולוגיות הגנת סייבר רמה ג'</t>
  </si>
  <si>
    <t>יועץ אסטרטגי בתחום הסייבר</t>
  </si>
  <si>
    <t>6.7  ארכיטקט פתרונות ענן רמה ג'</t>
  </si>
  <si>
    <r>
      <t>מומחה חקירות</t>
    </r>
    <r>
      <rPr>
        <sz val="12"/>
        <color rgb="FF000000"/>
        <rFont val="David"/>
        <family val="2"/>
      </rPr>
      <t xml:space="preserve"> סייבר</t>
    </r>
  </si>
  <si>
    <t>מומחה מו"מ</t>
  </si>
  <si>
    <t>6.5 מומחה מתודולוגיות הגנת סייבר רמה ג'</t>
  </si>
  <si>
    <t>תעריפי מקסימום  לשירותים נוספים (לפני הנחה)</t>
  </si>
  <si>
    <t>סעיף במכרז</t>
  </si>
  <si>
    <t>5.1.3</t>
  </si>
  <si>
    <t>5.2.1</t>
  </si>
  <si>
    <t>5.2.2</t>
  </si>
  <si>
    <t>שם הנתיג החותם ותפקידו</t>
  </si>
  <si>
    <t>חתימה</t>
  </si>
  <si>
    <t>5.1.2 ו 5.1.3</t>
  </si>
  <si>
    <t>תוספת ל EPS – תוספת/ גריעה לעלות החודשית לשירותים הבסיסיים, בגין תוספת של  500 EPS יחסית לכמות הבסיסית (2000)  לכל כיוון)</t>
  </si>
  <si>
    <t>משקל</t>
  </si>
  <si>
    <t>סה"כ משוקלל</t>
  </si>
  <si>
    <t>הנחה לתעריפי המקסימום לשירותים מקצועיים הנוספים המפרטים להלן</t>
  </si>
  <si>
    <t>פירוט החישוב בנספחים- סעיף 5, ניתן להציע הנחה בשיעור של עד 22%</t>
  </si>
  <si>
    <t>83-2025</t>
  </si>
  <si>
    <t>הצעת מחיר :  מכרז שירות SOC מנוהל בענן 83-2025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</si>
</sst>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_ [$₪-40D]\ * #,##0.00_ ;_ [$₪-40D]\ * \-#,##0.00_ ;_ [$₪-40D]\ * &quot;-&quot;??_ ;_ @_ "/>
  </numFmts>
  <fonts count="18" x14ac:knownFonts="1">
    <font>
      <sz val="10"/>
      <name val="Arial"/>
      <charset val="177"/>
    </font>
    <font>
      <sz val="8"/>
      <name val="Arial"/>
      <family val="2"/>
    </font>
    <font>
      <sz val="11"/>
      <name val="Arial"/>
      <family val="2"/>
    </font>
    <font>
      <sz val="10"/>
      <name val="Arial"/>
      <family val="2"/>
    </font>
    <font>
      <sz val="18"/>
      <name val="David"/>
      <family val="2"/>
      <charset val="177"/>
    </font>
    <font>
      <sz val="10"/>
      <color rgb="FF000000"/>
      <name val="Times New Roman"/>
      <family val="1"/>
    </font>
    <font>
      <sz val="10"/>
      <color theme="1"/>
      <name val="Calibri"/>
      <family val="2"/>
      <scheme val="minor"/>
    </font>
    <font>
      <sz val="20"/>
      <color theme="1"/>
      <name val="Calibri"/>
      <family val="2"/>
      <scheme val="minor"/>
    </font>
    <font>
      <b/>
      <sz val="22"/>
      <color theme="1"/>
      <name val="Calibri"/>
      <family val="2"/>
      <scheme val="minor"/>
    </font>
    <font>
      <b/>
      <sz val="20"/>
      <color theme="1"/>
      <name val="Calibri"/>
      <family val="2"/>
      <scheme val="minor"/>
    </font>
    <font>
      <sz val="16"/>
      <color theme="1"/>
      <name val="Calibri"/>
      <family val="2"/>
      <scheme val="minor"/>
    </font>
    <font>
      <u/>
      <sz val="11"/>
      <name val="Arial"/>
      <family val="2"/>
    </font>
    <font>
      <sz val="10"/>
      <name val="Arial"/>
      <charset val="177"/>
    </font>
    <font>
      <sz val="12"/>
      <name val="David"/>
      <family val="2"/>
    </font>
    <font>
      <b/>
      <sz val="12"/>
      <name val="David"/>
      <family val="2"/>
    </font>
    <font>
      <sz val="12"/>
      <name val="Arial"/>
      <family val="2"/>
    </font>
    <font>
      <sz val="12"/>
      <color rgb="FF000000"/>
      <name val="David"/>
      <family val="2"/>
    </font>
    <font>
      <sz val="11"/>
      <color rgb="FF000000"/>
      <name val="David"/>
      <family val="2"/>
    </font>
  </fonts>
  <fills count="12">
    <fill>
      <patternFill patternType="none"/>
    </fill>
    <fill>
      <patternFill patternType="gray125"/>
    </fill>
    <fill>
      <patternFill patternType="solid">
        <fgColor rgb="FFF5F5F5"/>
        <bgColor indexed="64"/>
      </patternFill>
    </fill>
    <fill>
      <patternFill patternType="solid">
        <fgColor rgb="FFF6F5EE"/>
        <bgColor indexed="64"/>
      </patternFill>
    </fill>
    <fill>
      <patternFill patternType="solid">
        <fgColor theme="0" tint="-4.9989318521683403E-2"/>
        <bgColor indexed="64"/>
      </patternFill>
    </fill>
    <fill>
      <patternFill patternType="solid">
        <fgColor rgb="FFC6D9F1"/>
        <bgColor indexed="64"/>
      </patternFill>
    </fill>
    <fill>
      <patternFill patternType="solid">
        <fgColor rgb="FFEEECE1"/>
        <bgColor indexed="64"/>
      </patternFill>
    </fill>
    <fill>
      <patternFill patternType="solid">
        <fgColor rgb="FFFDE9D9"/>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9" fontId="3"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cellStyleXfs>
  <cellXfs count="67">
    <xf numFmtId="0" fontId="0" fillId="0" borderId="0" xfId="0"/>
    <xf numFmtId="0" fontId="0" fillId="2" borderId="8" xfId="0" applyFill="1" applyBorder="1"/>
    <xf numFmtId="0" fontId="0" fillId="0" borderId="0" xfId="0" applyAlignment="1">
      <alignment vertical="top"/>
    </xf>
    <xf numFmtId="0" fontId="0" fillId="2" borderId="6" xfId="0" applyFill="1" applyBorder="1" applyAlignment="1">
      <alignment vertical="top"/>
    </xf>
    <xf numFmtId="0" fontId="0" fillId="0" borderId="1" xfId="0" applyBorder="1" applyAlignment="1" applyProtection="1">
      <alignment vertical="top"/>
      <protection locked="0"/>
    </xf>
    <xf numFmtId="0" fontId="11" fillId="4" borderId="11" xfId="0" applyFont="1" applyFill="1" applyBorder="1" applyAlignment="1">
      <alignment horizontal="right" readingOrder="2"/>
    </xf>
    <xf numFmtId="0" fontId="2" fillId="4" borderId="12" xfId="0" applyFont="1" applyFill="1" applyBorder="1" applyAlignment="1">
      <alignment horizontal="right" vertical="top" wrapText="1" readingOrder="2"/>
    </xf>
    <xf numFmtId="0" fontId="0" fillId="4" borderId="3" xfId="0" applyFill="1" applyBorder="1"/>
    <xf numFmtId="0" fontId="0" fillId="4" borderId="4" xfId="0" applyFill="1" applyBorder="1"/>
    <xf numFmtId="0" fontId="0" fillId="4" borderId="6" xfId="0" applyFill="1" applyBorder="1"/>
    <xf numFmtId="0" fontId="5" fillId="4" borderId="0" xfId="0" applyFont="1" applyFill="1" applyAlignment="1">
      <alignment horizontal="center" vertical="top" wrapText="1" readingOrder="2"/>
    </xf>
    <xf numFmtId="0" fontId="6" fillId="4" borderId="0" xfId="0" applyFont="1" applyFill="1" applyAlignment="1">
      <alignment horizontal="center" vertical="top" wrapText="1" readingOrder="2"/>
    </xf>
    <xf numFmtId="0" fontId="0" fillId="4" borderId="6" xfId="0" applyFill="1" applyBorder="1" applyAlignment="1">
      <alignment vertical="top"/>
    </xf>
    <xf numFmtId="0" fontId="0" fillId="4" borderId="0" xfId="0" applyFill="1" applyAlignment="1">
      <alignment vertical="top"/>
    </xf>
    <xf numFmtId="0" fontId="0" fillId="4" borderId="1" xfId="0" applyFill="1" applyBorder="1" applyAlignment="1">
      <alignment vertical="top" wrapText="1"/>
    </xf>
    <xf numFmtId="0" fontId="0" fillId="4" borderId="5" xfId="0" applyFill="1" applyBorder="1"/>
    <xf numFmtId="0" fontId="0" fillId="4" borderId="7" xfId="0" applyFill="1" applyBorder="1"/>
    <xf numFmtId="0" fontId="0" fillId="4" borderId="7" xfId="0" applyFill="1" applyBorder="1" applyAlignment="1">
      <alignment vertical="top"/>
    </xf>
    <xf numFmtId="0" fontId="0" fillId="4" borderId="9" xfId="0" applyFill="1" applyBorder="1" applyAlignment="1">
      <alignment vertical="top"/>
    </xf>
    <xf numFmtId="0" fontId="0" fillId="4" borderId="9" xfId="0" applyFill="1" applyBorder="1"/>
    <xf numFmtId="0" fontId="0" fillId="4" borderId="10" xfId="0" applyFill="1" applyBorder="1"/>
    <xf numFmtId="0" fontId="0" fillId="0" borderId="18" xfId="0" quotePrefix="1" applyBorder="1" applyAlignment="1" applyProtection="1">
      <alignment vertical="center"/>
      <protection locked="0"/>
    </xf>
    <xf numFmtId="0" fontId="3" fillId="4" borderId="1" xfId="0" applyFont="1" applyFill="1" applyBorder="1" applyAlignment="1">
      <alignment horizontal="right" vertical="top"/>
    </xf>
    <xf numFmtId="0" fontId="3" fillId="0" borderId="18" xfId="0" applyFont="1" applyBorder="1" applyAlignment="1" applyProtection="1">
      <alignment horizontal="center" vertical="center"/>
      <protection locked="0"/>
    </xf>
    <xf numFmtId="167" fontId="13" fillId="6" borderId="1" xfId="2" applyNumberFormat="1" applyFont="1" applyFill="1" applyBorder="1" applyAlignment="1" applyProtection="1">
      <alignment horizontal="center" vertical="center" wrapText="1"/>
    </xf>
    <xf numFmtId="0" fontId="0" fillId="0" borderId="0" xfId="0" applyAlignment="1" applyProtection="1">
      <alignment vertical="center"/>
      <protection locked="0"/>
    </xf>
    <xf numFmtId="0" fontId="14" fillId="5" borderId="1" xfId="0" applyFont="1" applyFill="1" applyBorder="1" applyAlignment="1" applyProtection="1">
      <alignment horizontal="center" vertical="top" wrapText="1" readingOrder="2"/>
      <protection locked="0"/>
    </xf>
    <xf numFmtId="0" fontId="14" fillId="5" borderId="13" xfId="0" applyFont="1" applyFill="1" applyBorder="1" applyAlignment="1" applyProtection="1">
      <alignment horizontal="center" vertical="top" wrapText="1" readingOrder="2"/>
      <protection locked="0"/>
    </xf>
    <xf numFmtId="0" fontId="0" fillId="0" borderId="0" xfId="0" applyAlignment="1" applyProtection="1">
      <alignment vertical="top"/>
      <protection locked="0"/>
    </xf>
    <xf numFmtId="167" fontId="13" fillId="6" borderId="1" xfId="2" applyNumberFormat="1" applyFont="1" applyFill="1" applyBorder="1" applyAlignment="1" applyProtection="1">
      <alignment horizontal="center" vertical="center" wrapText="1"/>
      <protection locked="0"/>
    </xf>
    <xf numFmtId="0" fontId="0" fillId="0" borderId="0" xfId="0" applyProtection="1">
      <protection locked="0"/>
    </xf>
    <xf numFmtId="0" fontId="13" fillId="0" borderId="0" xfId="0" applyFont="1" applyAlignment="1" applyProtection="1">
      <alignment horizontal="left" vertical="center" wrapText="1" readingOrder="2"/>
      <protection locked="0"/>
    </xf>
    <xf numFmtId="167" fontId="13" fillId="7" borderId="12" xfId="0" applyNumberFormat="1" applyFont="1" applyFill="1" applyBorder="1" applyAlignment="1" applyProtection="1">
      <alignment horizontal="right" vertical="center" wrapText="1"/>
      <protection locked="0"/>
    </xf>
    <xf numFmtId="0" fontId="16" fillId="0" borderId="1" xfId="0" applyFont="1" applyBorder="1" applyAlignment="1" applyProtection="1">
      <alignment horizontal="center" vertical="center" wrapText="1" readingOrder="2"/>
      <protection locked="0"/>
    </xf>
    <xf numFmtId="0" fontId="17" fillId="0" borderId="1" xfId="0" applyFont="1" applyBorder="1" applyAlignment="1" applyProtection="1">
      <alignment horizontal="center" vertical="center" wrapText="1" readingOrder="2"/>
      <protection locked="0"/>
    </xf>
    <xf numFmtId="0" fontId="16" fillId="0" borderId="1" xfId="0" applyFont="1" applyBorder="1" applyAlignment="1" applyProtection="1">
      <alignment horizontal="justify" vertical="center" wrapText="1" readingOrder="2"/>
      <protection locked="0"/>
    </xf>
    <xf numFmtId="0" fontId="13" fillId="0" borderId="1" xfId="0" applyFont="1" applyBorder="1" applyAlignment="1" applyProtection="1">
      <alignment horizontal="justify" vertical="center" wrapText="1" readingOrder="2"/>
      <protection locked="0"/>
    </xf>
    <xf numFmtId="0" fontId="14" fillId="5" borderId="16" xfId="0" applyFont="1" applyFill="1" applyBorder="1" applyAlignment="1" applyProtection="1">
      <alignment horizontal="center" vertical="top" wrapText="1" readingOrder="2"/>
      <protection locked="0"/>
    </xf>
    <xf numFmtId="0" fontId="13" fillId="6" borderId="1" xfId="0" applyFont="1" applyFill="1" applyBorder="1" applyAlignment="1" applyProtection="1">
      <alignment horizontal="center" vertical="center" wrapText="1" readingOrder="2"/>
    </xf>
    <xf numFmtId="0" fontId="15" fillId="6" borderId="1" xfId="0" applyFont="1" applyFill="1" applyBorder="1" applyAlignment="1" applyProtection="1">
      <alignment horizontal="right" vertical="center" wrapText="1" readingOrder="2"/>
    </xf>
    <xf numFmtId="0" fontId="13" fillId="6" borderId="1" xfId="0" applyFont="1" applyFill="1" applyBorder="1" applyAlignment="1" applyProtection="1">
      <alignment horizontal="right" vertical="center" wrapText="1" readingOrder="2"/>
    </xf>
    <xf numFmtId="167" fontId="13" fillId="7" borderId="12" xfId="0" applyNumberFormat="1" applyFont="1" applyFill="1" applyBorder="1" applyAlignment="1" applyProtection="1">
      <alignment horizontal="right" vertical="center" wrapText="1"/>
    </xf>
    <xf numFmtId="166" fontId="13" fillId="3" borderId="1" xfId="2" applyNumberFormat="1" applyFont="1" applyFill="1" applyBorder="1" applyAlignment="1" applyProtection="1">
      <alignment horizontal="center" vertical="center" wrapText="1" readingOrder="2"/>
    </xf>
    <xf numFmtId="167" fontId="13" fillId="8" borderId="1" xfId="3" applyNumberFormat="1" applyFont="1" applyFill="1" applyBorder="1" applyAlignment="1" applyProtection="1">
      <alignment horizontal="center" vertical="center" wrapText="1"/>
      <protection locked="0"/>
    </xf>
    <xf numFmtId="9" fontId="13" fillId="8" borderId="1" xfId="1" applyFont="1" applyFill="1" applyBorder="1" applyAlignment="1" applyProtection="1">
      <alignment horizontal="center" vertical="center" wrapText="1"/>
      <protection locked="0"/>
    </xf>
    <xf numFmtId="0" fontId="4" fillId="3" borderId="0" xfId="0" applyFont="1" applyFill="1" applyBorder="1" applyAlignment="1" applyProtection="1">
      <alignment horizontal="center" vertical="center" wrapText="1" readingOrder="2"/>
      <protection locked="0"/>
    </xf>
    <xf numFmtId="0" fontId="14" fillId="9" borderId="1" xfId="0" applyFont="1" applyFill="1" applyBorder="1" applyAlignment="1" applyProtection="1">
      <alignment horizontal="center" vertical="top" wrapText="1" readingOrder="2"/>
      <protection locked="0"/>
    </xf>
    <xf numFmtId="49" fontId="13" fillId="6" borderId="1" xfId="0" applyNumberFormat="1" applyFont="1" applyFill="1" applyBorder="1" applyAlignment="1" applyProtection="1">
      <alignment horizontal="center" vertical="center" wrapText="1" readingOrder="2"/>
    </xf>
    <xf numFmtId="9" fontId="13" fillId="10" borderId="1" xfId="2" applyNumberFormat="1" applyFont="1" applyFill="1" applyBorder="1" applyAlignment="1" applyProtection="1">
      <alignment horizontal="center" vertical="center" wrapText="1"/>
    </xf>
    <xf numFmtId="167" fontId="13" fillId="10" borderId="1" xfId="2" applyNumberFormat="1" applyFont="1" applyFill="1" applyBorder="1" applyAlignment="1" applyProtection="1">
      <alignment horizontal="center" vertical="center" wrapText="1"/>
    </xf>
    <xf numFmtId="0" fontId="14" fillId="11" borderId="1" xfId="0" applyFont="1" applyFill="1" applyBorder="1" applyAlignment="1" applyProtection="1">
      <alignment horizontal="center" vertical="top" wrapText="1" readingOrder="2"/>
      <protection locked="0"/>
    </xf>
    <xf numFmtId="167" fontId="13" fillId="7" borderId="12" xfId="0" applyNumberFormat="1" applyFont="1" applyFill="1" applyBorder="1" applyAlignment="1" applyProtection="1">
      <alignment horizontal="center" vertical="center" wrapText="1"/>
    </xf>
    <xf numFmtId="0" fontId="0" fillId="0" borderId="0" xfId="0" applyAlignment="1" applyProtection="1">
      <alignment horizontal="center"/>
      <protection locked="0"/>
    </xf>
    <xf numFmtId="167" fontId="13" fillId="6" borderId="1" xfId="2" applyNumberFormat="1" applyFont="1" applyFill="1" applyBorder="1" applyAlignment="1" applyProtection="1">
      <alignment horizontal="right" vertical="center" wrapText="1"/>
    </xf>
    <xf numFmtId="0" fontId="4" fillId="3" borderId="13" xfId="0" applyFont="1" applyFill="1" applyBorder="1" applyAlignment="1" applyProtection="1">
      <alignment horizontal="center" vertical="center" wrapText="1" readingOrder="2"/>
      <protection locked="0"/>
    </xf>
    <xf numFmtId="0" fontId="4" fillId="3" borderId="14" xfId="0" applyFont="1" applyFill="1" applyBorder="1" applyAlignment="1" applyProtection="1">
      <alignment horizontal="center" vertical="center" wrapText="1" readingOrder="2"/>
      <protection locked="0"/>
    </xf>
    <xf numFmtId="0" fontId="4" fillId="3" borderId="2" xfId="0" applyFont="1" applyFill="1" applyBorder="1" applyAlignment="1" applyProtection="1">
      <alignment horizontal="center" vertical="center" wrapText="1" readingOrder="2"/>
      <protection locked="0"/>
    </xf>
    <xf numFmtId="0" fontId="14" fillId="5" borderId="15" xfId="0" applyFont="1" applyFill="1" applyBorder="1" applyAlignment="1" applyProtection="1">
      <alignment horizontal="center" vertical="top" wrapText="1" readingOrder="2"/>
      <protection locked="0"/>
    </xf>
    <xf numFmtId="0" fontId="14" fillId="5" borderId="16" xfId="0" applyFont="1" applyFill="1" applyBorder="1" applyAlignment="1" applyProtection="1">
      <alignment horizontal="center" vertical="top" wrapText="1" readingOrder="2"/>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13" fillId="0" borderId="0" xfId="0" applyFont="1" applyAlignment="1" applyProtection="1">
      <alignment horizontal="left" vertical="center" wrapText="1" readingOrder="2"/>
      <protection locked="0"/>
    </xf>
    <xf numFmtId="0" fontId="16" fillId="0" borderId="1" xfId="0" applyFont="1" applyBorder="1" applyAlignment="1" applyProtection="1">
      <alignment horizontal="center" vertical="center" wrapText="1" readingOrder="2"/>
      <protection locked="0"/>
    </xf>
    <xf numFmtId="0" fontId="17" fillId="0" borderId="1" xfId="0" applyFont="1" applyBorder="1" applyAlignment="1" applyProtection="1">
      <alignment horizontal="center" vertical="center" wrapText="1" readingOrder="2"/>
    </xf>
    <xf numFmtId="0" fontId="16" fillId="0" borderId="1" xfId="0" applyFont="1" applyBorder="1" applyAlignment="1" applyProtection="1">
      <alignment horizontal="center" vertical="center" wrapText="1" readingOrder="2"/>
    </xf>
    <xf numFmtId="0" fontId="16" fillId="0" borderId="1" xfId="0" applyFont="1" applyBorder="1" applyAlignment="1" applyProtection="1">
      <alignment horizontal="justify" vertical="center" wrapText="1" readingOrder="2"/>
    </xf>
    <xf numFmtId="0" fontId="13" fillId="0" borderId="1" xfId="0" applyFont="1" applyBorder="1" applyAlignment="1" applyProtection="1">
      <alignment horizontal="justify" vertical="center" wrapText="1" readingOrder="2"/>
    </xf>
  </cellXfs>
  <cellStyles count="4">
    <cellStyle name="Comma" xfId="2" builtinId="3"/>
    <cellStyle name="Currency" xfId="3" builtinId="4"/>
    <cellStyle name="Normal" xfId="0" builtinId="0"/>
    <cellStyle name="Percent" xfId="1" builtinId="5"/>
  </cellStyles>
  <dxfs count="0"/>
  <tableStyles count="0" defaultTableStyle="TableStyleMedium2" defaultPivotStyle="PivotStyleLight16"/>
  <colors>
    <mruColors>
      <color rgb="FFF6F5EE"/>
      <color rgb="FFFF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33183</xdr:colOff>
      <xdr:row>2</xdr:row>
      <xdr:rowOff>7950</xdr:rowOff>
    </xdr:from>
    <xdr:to>
      <xdr:col>2</xdr:col>
      <xdr:colOff>1113183</xdr:colOff>
      <xdr:row>2</xdr:row>
      <xdr:rowOff>1344405</xdr:rowOff>
    </xdr:to>
    <xdr:pic>
      <xdr:nvPicPr>
        <xdr:cNvPr id="4" name="תמונה 3" descr="https://userscontent2.emaze.com/images/27ac2a36-19e3-463b-aba1-c3d00a1198d9/ff114f1d1f58540a8e954d5db2103f9c.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63395477" y="373710"/>
          <a:ext cx="1080000" cy="1336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גיליון1">
    <tabColor theme="4" tint="0.39997558519241921"/>
  </sheetPr>
  <dimension ref="B2:G15"/>
  <sheetViews>
    <sheetView showGridLines="0" rightToLeft="1" workbookViewId="0">
      <pane xSplit="8" ySplit="15" topLeftCell="I43" activePane="bottomRight" state="frozen"/>
      <selection pane="topRight" activeCell="I1" sqref="I1"/>
      <selection pane="bottomLeft" activeCell="A16" sqref="A16"/>
      <selection pane="bottomRight" activeCell="G10" sqref="G10"/>
    </sheetView>
  </sheetViews>
  <sheetFormatPr defaultRowHeight="12.5" x14ac:dyDescent="0.25"/>
  <cols>
    <col min="1" max="1" width="5.81640625" customWidth="1"/>
    <col min="2" max="2" width="4.1796875" customWidth="1"/>
    <col min="3" max="4" width="29.54296875" customWidth="1"/>
    <col min="5" max="6" width="4.1796875" customWidth="1"/>
    <col min="7" max="7" width="58.81640625" customWidth="1"/>
    <col min="8" max="8" width="5.81640625" customWidth="1"/>
    <col min="12" max="12" width="6.453125" customWidth="1"/>
  </cols>
  <sheetData>
    <row r="2" spans="2:7" ht="14" x14ac:dyDescent="0.3">
      <c r="B2" s="7"/>
      <c r="C2" s="8"/>
      <c r="D2" s="8"/>
      <c r="E2" s="15"/>
      <c r="G2" s="5" t="s">
        <v>8</v>
      </c>
    </row>
    <row r="3" spans="2:7" ht="136.4" customHeight="1" x14ac:dyDescent="0.25">
      <c r="B3" s="9"/>
      <c r="C3" s="10"/>
      <c r="D3" s="11" t="s">
        <v>1</v>
      </c>
      <c r="E3" s="16"/>
      <c r="G3" s="6" t="s">
        <v>11</v>
      </c>
    </row>
    <row r="4" spans="2:7" s="2" customFormat="1" ht="20.25" customHeight="1" x14ac:dyDescent="0.25">
      <c r="B4" s="12"/>
      <c r="C4" s="13" t="s">
        <v>2</v>
      </c>
      <c r="D4" s="22" t="s">
        <v>56</v>
      </c>
      <c r="E4" s="17"/>
    </row>
    <row r="5" spans="2:7" s="2" customFormat="1" ht="14.9" customHeight="1" x14ac:dyDescent="0.25">
      <c r="B5" s="12"/>
      <c r="C5" s="13"/>
      <c r="D5" s="13"/>
      <c r="E5" s="17"/>
    </row>
    <row r="6" spans="2:7" s="2" customFormat="1" ht="25" x14ac:dyDescent="0.25">
      <c r="B6" s="12"/>
      <c r="C6" s="13" t="s">
        <v>3</v>
      </c>
      <c r="D6" s="14" t="s">
        <v>13</v>
      </c>
      <c r="E6" s="17"/>
    </row>
    <row r="7" spans="2:7" s="2" customFormat="1" ht="14.9" customHeight="1" x14ac:dyDescent="0.25">
      <c r="B7" s="3"/>
      <c r="C7" s="13"/>
      <c r="D7" s="13"/>
      <c r="E7" s="17"/>
    </row>
    <row r="8" spans="2:7" s="2" customFormat="1" ht="20.25" customHeight="1" x14ac:dyDescent="0.25">
      <c r="B8" s="3"/>
      <c r="C8" s="13" t="s">
        <v>4</v>
      </c>
      <c r="D8" s="4"/>
      <c r="E8" s="17"/>
    </row>
    <row r="9" spans="2:7" s="2" customFormat="1" x14ac:dyDescent="0.25">
      <c r="B9" s="3"/>
      <c r="C9" s="13"/>
      <c r="D9" s="13"/>
      <c r="E9" s="17"/>
    </row>
    <row r="10" spans="2:7" s="2" customFormat="1" ht="20.25" customHeight="1" x14ac:dyDescent="0.25">
      <c r="B10" s="3"/>
      <c r="C10" s="13" t="s">
        <v>5</v>
      </c>
      <c r="D10" s="4"/>
      <c r="E10" s="17"/>
    </row>
    <row r="11" spans="2:7" s="2" customFormat="1" x14ac:dyDescent="0.25">
      <c r="B11" s="3"/>
      <c r="C11" s="13"/>
      <c r="D11" s="13"/>
      <c r="E11" s="17"/>
    </row>
    <row r="12" spans="2:7" s="2" customFormat="1" ht="20.25" customHeight="1" x14ac:dyDescent="0.25">
      <c r="B12" s="3"/>
      <c r="C12" s="13" t="s">
        <v>6</v>
      </c>
      <c r="D12" s="4"/>
      <c r="E12" s="17"/>
    </row>
    <row r="13" spans="2:7" s="2" customFormat="1" x14ac:dyDescent="0.25">
      <c r="B13" s="3"/>
      <c r="C13" s="13"/>
      <c r="D13" s="13"/>
      <c r="E13" s="17"/>
    </row>
    <row r="14" spans="2:7" s="2" customFormat="1" ht="50.15" customHeight="1" x14ac:dyDescent="0.25">
      <c r="B14" s="3"/>
      <c r="C14" s="13" t="s">
        <v>7</v>
      </c>
      <c r="D14" s="4"/>
      <c r="E14" s="17"/>
    </row>
    <row r="15" spans="2:7" ht="18.649999999999999" customHeight="1" x14ac:dyDescent="0.25">
      <c r="B15" s="1"/>
      <c r="C15" s="18"/>
      <c r="D15" s="19"/>
      <c r="E15" s="20"/>
    </row>
  </sheetData>
  <phoneticPr fontId="1" type="noConversion"/>
  <pageMargins left="0.75" right="0.75" top="1" bottom="1" header="0.5" footer="0.5"/>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B2:J27"/>
  <sheetViews>
    <sheetView showGridLines="0" rightToLeft="1" tabSelected="1" zoomScale="70" zoomScaleNormal="70" workbookViewId="0">
      <selection activeCell="G15" sqref="G15"/>
    </sheetView>
  </sheetViews>
  <sheetFormatPr defaultColWidth="8.81640625" defaultRowHeight="12.5" x14ac:dyDescent="0.25"/>
  <cols>
    <col min="1" max="1" width="5.54296875" style="30" customWidth="1"/>
    <col min="2" max="2" width="5.1796875" style="30" customWidth="1"/>
    <col min="3" max="3" width="43.81640625" style="30" customWidth="1"/>
    <col min="4" max="4" width="18.54296875" style="30" customWidth="1"/>
    <col min="5" max="6" width="13.453125" style="30" bestFit="1" customWidth="1"/>
    <col min="7" max="7" width="21.81640625" style="52" customWidth="1"/>
    <col min="8" max="10" width="21.81640625" style="30" customWidth="1"/>
    <col min="11" max="16384" width="8.81640625" style="30"/>
  </cols>
  <sheetData>
    <row r="2" spans="2:10" s="25" customFormat="1" ht="23" x14ac:dyDescent="0.25">
      <c r="B2" s="54" t="s">
        <v>57</v>
      </c>
      <c r="C2" s="55"/>
      <c r="D2" s="55"/>
      <c r="E2" s="55"/>
      <c r="F2" s="55"/>
      <c r="G2" s="56"/>
      <c r="H2" s="45"/>
      <c r="I2" s="45"/>
    </row>
    <row r="4" spans="2:10" s="28" customFormat="1" ht="46.5" x14ac:dyDescent="0.25">
      <c r="B4" s="26" t="s">
        <v>16</v>
      </c>
      <c r="C4" s="26" t="s">
        <v>15</v>
      </c>
      <c r="D4" s="26" t="s">
        <v>44</v>
      </c>
      <c r="E4" s="46" t="s">
        <v>19</v>
      </c>
      <c r="F4" s="27" t="s">
        <v>20</v>
      </c>
      <c r="G4" s="26" t="s">
        <v>10</v>
      </c>
      <c r="H4" s="50" t="s">
        <v>52</v>
      </c>
      <c r="I4" s="50" t="s">
        <v>53</v>
      </c>
      <c r="J4" s="26" t="s">
        <v>26</v>
      </c>
    </row>
    <row r="5" spans="2:10" ht="46.5" x14ac:dyDescent="0.25">
      <c r="B5" s="40" t="s">
        <v>17</v>
      </c>
      <c r="C5" s="40" t="s">
        <v>14</v>
      </c>
      <c r="D5" s="38" t="s">
        <v>50</v>
      </c>
      <c r="E5" s="43"/>
      <c r="F5" s="42">
        <v>36</v>
      </c>
      <c r="G5" s="24">
        <f>F5*E5</f>
        <v>0</v>
      </c>
      <c r="H5" s="48">
        <v>0.3</v>
      </c>
      <c r="I5" s="49">
        <f>G5*H5</f>
        <v>0</v>
      </c>
      <c r="J5" s="29"/>
    </row>
    <row r="6" spans="2:10" ht="46.5" x14ac:dyDescent="0.25">
      <c r="B6" s="40" t="s">
        <v>18</v>
      </c>
      <c r="C6" s="40" t="s">
        <v>51</v>
      </c>
      <c r="D6" s="38" t="s">
        <v>45</v>
      </c>
      <c r="E6" s="43"/>
      <c r="F6" s="42">
        <v>10</v>
      </c>
      <c r="G6" s="24">
        <f>F6*E6</f>
        <v>0</v>
      </c>
      <c r="H6" s="48">
        <v>0.15</v>
      </c>
      <c r="I6" s="49">
        <f t="shared" ref="I6:I9" si="0">G6*H6</f>
        <v>0</v>
      </c>
      <c r="J6" s="29"/>
    </row>
    <row r="7" spans="2:10" ht="31" x14ac:dyDescent="0.25">
      <c r="B7" s="40" t="s">
        <v>21</v>
      </c>
      <c r="C7" s="40" t="s">
        <v>22</v>
      </c>
      <c r="D7" s="38" t="s">
        <v>46</v>
      </c>
      <c r="E7" s="43"/>
      <c r="F7" s="42">
        <v>1</v>
      </c>
      <c r="G7" s="24">
        <f>F7*E7</f>
        <v>0</v>
      </c>
      <c r="H7" s="48">
        <v>0.05</v>
      </c>
      <c r="I7" s="49">
        <f t="shared" si="0"/>
        <v>0</v>
      </c>
      <c r="J7" s="29"/>
    </row>
    <row r="8" spans="2:10" ht="15.5" x14ac:dyDescent="0.25">
      <c r="B8" s="40" t="s">
        <v>23</v>
      </c>
      <c r="C8" s="40" t="s">
        <v>24</v>
      </c>
      <c r="D8" s="38" t="s">
        <v>47</v>
      </c>
      <c r="E8" s="43"/>
      <c r="F8" s="42">
        <v>36</v>
      </c>
      <c r="G8" s="24">
        <f>F8*E8</f>
        <v>0</v>
      </c>
      <c r="H8" s="48">
        <v>0.05</v>
      </c>
      <c r="I8" s="49">
        <f t="shared" si="0"/>
        <v>0</v>
      </c>
      <c r="J8" s="29"/>
    </row>
    <row r="9" spans="2:10" ht="46.5" x14ac:dyDescent="0.25">
      <c r="B9" s="40" t="s">
        <v>25</v>
      </c>
      <c r="C9" s="39" t="s">
        <v>54</v>
      </c>
      <c r="D9" s="47" t="s">
        <v>47</v>
      </c>
      <c r="E9" s="44"/>
      <c r="F9" s="42">
        <v>1753800</v>
      </c>
      <c r="G9" s="53">
        <f>F9*(1-E9)</f>
        <v>1753800</v>
      </c>
      <c r="H9" s="48">
        <v>0.45</v>
      </c>
      <c r="I9" s="49">
        <f t="shared" si="0"/>
        <v>789210</v>
      </c>
      <c r="J9" s="29" t="s">
        <v>55</v>
      </c>
    </row>
    <row r="10" spans="2:10" ht="46.75" customHeight="1" x14ac:dyDescent="0.25">
      <c r="B10" s="61" t="s">
        <v>9</v>
      </c>
      <c r="C10" s="61"/>
      <c r="D10" s="61"/>
      <c r="E10" s="61"/>
      <c r="F10" s="61"/>
      <c r="G10" s="51">
        <f>SUM(G5:G9)</f>
        <v>1753800</v>
      </c>
      <c r="H10" s="41"/>
      <c r="I10" s="41">
        <f>SUM(I5:I9)</f>
        <v>789210</v>
      </c>
      <c r="J10" s="32"/>
    </row>
    <row r="11" spans="2:10" ht="15.5" x14ac:dyDescent="0.25">
      <c r="B11" s="31"/>
      <c r="C11" s="31"/>
      <c r="D11" s="31"/>
      <c r="E11" s="31"/>
    </row>
    <row r="12" spans="2:10" ht="15.5" x14ac:dyDescent="0.25">
      <c r="B12" s="31"/>
      <c r="C12" s="31"/>
      <c r="D12" s="31"/>
      <c r="E12" s="31"/>
    </row>
    <row r="13" spans="2:10" ht="15.5" x14ac:dyDescent="0.25">
      <c r="B13" s="31"/>
      <c r="C13" s="31" t="s">
        <v>43</v>
      </c>
      <c r="D13" s="31"/>
      <c r="E13" s="31"/>
    </row>
    <row r="14" spans="2:10" ht="15.5" x14ac:dyDescent="0.25">
      <c r="B14" s="31"/>
      <c r="C14" s="31"/>
      <c r="D14" s="31"/>
      <c r="E14" s="31"/>
    </row>
    <row r="15" spans="2:10" ht="73.75" customHeight="1" x14ac:dyDescent="0.25">
      <c r="B15" s="62" t="s">
        <v>27</v>
      </c>
      <c r="C15" s="62" t="s">
        <v>28</v>
      </c>
      <c r="D15" s="34" t="s">
        <v>29</v>
      </c>
      <c r="E15" s="34" t="s">
        <v>30</v>
      </c>
    </row>
    <row r="16" spans="2:10" ht="37.4" customHeight="1" x14ac:dyDescent="0.25">
      <c r="B16" s="62"/>
      <c r="C16" s="62"/>
      <c r="D16" s="34"/>
      <c r="E16" s="33" t="s">
        <v>31</v>
      </c>
    </row>
    <row r="17" spans="2:6" ht="28" x14ac:dyDescent="0.25">
      <c r="B17" s="35">
        <v>1</v>
      </c>
      <c r="C17" s="40" t="s">
        <v>32</v>
      </c>
      <c r="D17" s="63" t="s">
        <v>33</v>
      </c>
      <c r="E17" s="64">
        <v>419</v>
      </c>
    </row>
    <row r="18" spans="2:6" ht="28" x14ac:dyDescent="0.25">
      <c r="B18" s="35">
        <v>2</v>
      </c>
      <c r="C18" s="65" t="s">
        <v>34</v>
      </c>
      <c r="D18" s="63" t="s">
        <v>35</v>
      </c>
      <c r="E18" s="64">
        <v>428</v>
      </c>
    </row>
    <row r="19" spans="2:6" ht="28" x14ac:dyDescent="0.25">
      <c r="B19" s="35">
        <v>3</v>
      </c>
      <c r="C19" s="65" t="s">
        <v>36</v>
      </c>
      <c r="D19" s="63" t="s">
        <v>37</v>
      </c>
      <c r="E19" s="64">
        <v>519</v>
      </c>
    </row>
    <row r="20" spans="2:6" ht="28" x14ac:dyDescent="0.25">
      <c r="B20" s="35">
        <v>4</v>
      </c>
      <c r="C20" s="65" t="s">
        <v>38</v>
      </c>
      <c r="D20" s="63" t="s">
        <v>39</v>
      </c>
      <c r="E20" s="64">
        <v>519</v>
      </c>
    </row>
    <row r="21" spans="2:6" ht="28" x14ac:dyDescent="0.25">
      <c r="B21" s="36">
        <v>5</v>
      </c>
      <c r="C21" s="66" t="s">
        <v>40</v>
      </c>
      <c r="D21" s="63" t="s">
        <v>37</v>
      </c>
      <c r="E21" s="64">
        <v>519</v>
      </c>
    </row>
    <row r="22" spans="2:6" ht="42" x14ac:dyDescent="0.25">
      <c r="B22" s="36">
        <v>6</v>
      </c>
      <c r="C22" s="66" t="s">
        <v>41</v>
      </c>
      <c r="D22" s="63" t="s">
        <v>42</v>
      </c>
      <c r="E22" s="64">
        <v>519</v>
      </c>
    </row>
    <row r="23" spans="2:6" ht="15.5" x14ac:dyDescent="0.25">
      <c r="B23" s="31"/>
      <c r="C23" s="31"/>
      <c r="D23" s="31"/>
      <c r="E23" s="31"/>
    </row>
    <row r="24" spans="2:6" ht="24" customHeight="1" thickBot="1" x14ac:dyDescent="0.3">
      <c r="B24" s="31"/>
      <c r="C24" s="31"/>
      <c r="D24" s="31"/>
      <c r="E24" s="31"/>
    </row>
    <row r="25" spans="2:6" ht="31" x14ac:dyDescent="0.25">
      <c r="B25" s="57" t="s">
        <v>12</v>
      </c>
      <c r="C25" s="58"/>
      <c r="D25" s="37" t="s">
        <v>48</v>
      </c>
      <c r="E25" s="37" t="s">
        <v>49</v>
      </c>
      <c r="F25" s="37" t="s">
        <v>0</v>
      </c>
    </row>
    <row r="26" spans="2:6" ht="45.65" customHeight="1" thickBot="1" x14ac:dyDescent="0.3">
      <c r="B26" s="59"/>
      <c r="C26" s="60"/>
      <c r="D26" s="23"/>
      <c r="E26" s="21"/>
      <c r="F26" s="21"/>
    </row>
    <row r="27" spans="2:6" ht="44.15" customHeight="1" x14ac:dyDescent="0.25"/>
  </sheetData>
  <sheetProtection algorithmName="SHA-512" hashValue="Uvgsu0C3WS52UGfF+1CSExqfb8zz2VcIboEjqR0/K4XR5C4FS5iZXOhz+1Y5NbdYiRODMYC6HcfCS1y5jokedQ==" saltValue="7Mzv84omdxiaEr4kE5z42g==" spinCount="100000" sheet="1" formatCells="0" formatColumns="0" formatRows="0" insertColumns="0" insertRows="0" insertHyperlinks="0" deleteColumns="0" deleteRows="0" sort="0" autoFilter="0" pivotTables="0"/>
  <dataConsolidate/>
  <mergeCells count="6">
    <mergeCell ref="B2:G2"/>
    <mergeCell ref="B25:C25"/>
    <mergeCell ref="B26:C26"/>
    <mergeCell ref="B10:F10"/>
    <mergeCell ref="C15:C16"/>
    <mergeCell ref="B15:B16"/>
  </mergeCells>
  <dataValidations count="1">
    <dataValidation type="decimal" allowBlank="1" showInputMessage="1" showErrorMessage="1" sqref="E9" xr:uid="{EC33267A-0DE1-4533-90C0-F0D21BE7745C}">
      <formula1>0</formula1>
      <formula2>0.22</formula2>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27</vt:i4>
      </vt:variant>
    </vt:vector>
  </HeadingPairs>
  <TitlesOfParts>
    <vt:vector size="29" baseType="lpstr">
      <vt:lpstr>שער</vt:lpstr>
      <vt:lpstr>הצעת מחיר</vt:lpstr>
      <vt:lpstr>'הצעת מחיר'!_Toc198048133</vt:lpstr>
      <vt:lpstr>'הצעת מחיר'!_Toc200530129</vt:lpstr>
      <vt:lpstr>'הצעת מחיר'!_Toc200530130</vt:lpstr>
      <vt:lpstr>'הצעת מחיר'!_Toc200530131</vt:lpstr>
      <vt:lpstr>'הצעת מחיר'!_Toc200530132</vt:lpstr>
      <vt:lpstr>'הצעת מחיר'!_Toc200530134</vt:lpstr>
      <vt:lpstr>'הצעת מחיר'!_Toc200530135</vt:lpstr>
      <vt:lpstr>'הצעת מחיר'!_Toc200530136</vt:lpstr>
      <vt:lpstr>'הצעת מחיר'!_Toc200530137</vt:lpstr>
      <vt:lpstr>'הצעת מחיר'!_Toc200530138</vt:lpstr>
      <vt:lpstr>'הצעת מחיר'!_Toc200530139</vt:lpstr>
      <vt:lpstr>'הצעת מחיר'!_Toc200530140</vt:lpstr>
      <vt:lpstr>'הצעת מחיר'!_Toc200530141</vt:lpstr>
      <vt:lpstr>'הצעת מחיר'!_Toc200530142</vt:lpstr>
      <vt:lpstr>'הצעת מחיר'!_Toc200530143</vt:lpstr>
      <vt:lpstr>'הצעת מחיר'!_Toc200530144</vt:lpstr>
      <vt:lpstr>'הצעת מחיר'!_Toc200530145</vt:lpstr>
      <vt:lpstr>'הצעת מחיר'!_Toc200530146</vt:lpstr>
      <vt:lpstr>'הצעת מחיר'!_Toc200530147</vt:lpstr>
      <vt:lpstr>'הצעת מחיר'!_Toc200530148</vt:lpstr>
      <vt:lpstr>'הצעת מחיר'!_Toc200530149</vt:lpstr>
      <vt:lpstr>'הצעת מחיר'!_Toc200530150</vt:lpstr>
      <vt:lpstr>'הצעת מחיר'!_Toc200530151</vt:lpstr>
      <vt:lpstr>'הצעת מחיר'!_Toc200530152</vt:lpstr>
      <vt:lpstr>'הצעת מחיר'!_Toc200530153</vt:lpstr>
      <vt:lpstr>'הצעת מחיר'!_Toc200530154</vt:lpstr>
      <vt:lpstr>'הצעת מחיר'!_Toc200530155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2015-11-28T20:12:27Z</dcterms:created>
  <dcterms:modified xsi:type="dcterms:W3CDTF">2025-09-14T07:12:36Z</dcterms:modified>
</cp:coreProperties>
</file>